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0200" yWindow="1700" windowWidth="25600" windowHeight="19020" tabRatio="500"/>
  </bookViews>
  <sheets>
    <sheet name="Ark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8" i="1"/>
  <c r="I28" i="1"/>
  <c r="H28" i="1"/>
  <c r="G28" i="1"/>
  <c r="F28" i="1"/>
  <c r="E28" i="1"/>
  <c r="D28" i="1"/>
  <c r="J27" i="1"/>
  <c r="I27" i="1"/>
  <c r="H27" i="1"/>
  <c r="G27" i="1"/>
  <c r="F27" i="1"/>
  <c r="E27" i="1"/>
  <c r="D27" i="1"/>
  <c r="J24" i="1"/>
  <c r="J26" i="1"/>
  <c r="I24" i="1"/>
  <c r="I26" i="1"/>
  <c r="H24" i="1"/>
  <c r="H26" i="1"/>
  <c r="G24" i="1"/>
  <c r="G26" i="1"/>
  <c r="F24" i="1"/>
  <c r="F26" i="1"/>
  <c r="E24" i="1"/>
  <c r="E26" i="1"/>
  <c r="D24" i="1"/>
  <c r="D26" i="1"/>
  <c r="J21" i="1"/>
  <c r="I21" i="1"/>
  <c r="H21" i="1"/>
  <c r="G21" i="1"/>
  <c r="F21" i="1"/>
  <c r="E21" i="1"/>
  <c r="D21" i="1"/>
  <c r="J20" i="1"/>
  <c r="I20" i="1"/>
  <c r="H20" i="1"/>
  <c r="G20" i="1"/>
  <c r="F20" i="1"/>
  <c r="E20" i="1"/>
  <c r="D20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4" i="1"/>
  <c r="J16" i="1"/>
  <c r="I14" i="1"/>
  <c r="I16" i="1"/>
  <c r="H14" i="1"/>
  <c r="H16" i="1"/>
  <c r="G14" i="1"/>
  <c r="G16" i="1"/>
  <c r="F14" i="1"/>
  <c r="F16" i="1"/>
  <c r="E14" i="1"/>
  <c r="E16" i="1"/>
  <c r="D14" i="1"/>
  <c r="D16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4" i="1"/>
  <c r="J6" i="1"/>
  <c r="I4" i="1"/>
  <c r="I6" i="1"/>
  <c r="H4" i="1"/>
  <c r="H6" i="1"/>
  <c r="G4" i="1"/>
  <c r="G6" i="1"/>
  <c r="F4" i="1"/>
  <c r="F6" i="1"/>
  <c r="E4" i="1"/>
  <c r="E6" i="1"/>
  <c r="D4" i="1"/>
  <c r="D6" i="1"/>
</calcChain>
</file>

<file path=xl/sharedStrings.xml><?xml version="1.0" encoding="utf-8"?>
<sst xmlns="http://schemas.openxmlformats.org/spreadsheetml/2006/main" count="34" uniqueCount="14">
  <si>
    <t>Kokk</t>
  </si>
  <si>
    <t>Normal månedslønn</t>
  </si>
  <si>
    <t>Timelønn</t>
  </si>
  <si>
    <t>Årslønn uten feriepenger</t>
  </si>
  <si>
    <t>2:4</t>
  </si>
  <si>
    <t>Årslønn med feriepenger</t>
  </si>
  <si>
    <t>Justert m.lønn (12+f.p)</t>
  </si>
  <si>
    <t>Månedslønn ved sjøm.fradrag</t>
  </si>
  <si>
    <t>Overtidsbetaling pr. time</t>
  </si>
  <si>
    <t>Overtidstillegg pr. time</t>
  </si>
  <si>
    <t>operatør</t>
  </si>
  <si>
    <t>m/fagbrev</t>
  </si>
  <si>
    <t>Renholds-</t>
  </si>
  <si>
    <t>pr. 01.06.18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</si>
</sst>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3" fontId="6" fillId="0" borderId="1" xfId="0" applyNumberFormat="1" applyFont="1" applyBorder="1"/>
    <xf numFmtId="3" fontId="6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2" fontId="7" fillId="0" borderId="1" xfId="0" applyNumberFormat="1" applyFont="1" applyBorder="1"/>
    <xf numFmtId="2" fontId="7" fillId="0" borderId="2" xfId="0" applyNumberFormat="1" applyFont="1" applyBorder="1"/>
    <xf numFmtId="0" fontId="7" fillId="0" borderId="6" xfId="0" applyFont="1" applyBorder="1"/>
    <xf numFmtId="0" fontId="7" fillId="0" borderId="7" xfId="0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0" fontId="7" fillId="0" borderId="11" xfId="0" quotePrefix="1" applyFont="1" applyBorder="1" applyAlignment="1">
      <alignment horizontal="center"/>
    </xf>
    <xf numFmtId="0" fontId="7" fillId="0" borderId="1" xfId="0" applyFont="1" applyBorder="1"/>
    <xf numFmtId="0" fontId="7" fillId="0" borderId="12" xfId="0" applyFont="1" applyBorder="1"/>
    <xf numFmtId="0" fontId="7" fillId="0" borderId="1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3" fontId="7" fillId="0" borderId="15" xfId="0" applyNumberFormat="1" applyFont="1" applyBorder="1"/>
    <xf numFmtId="3" fontId="7" fillId="0" borderId="17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18" xfId="0" applyFont="1" applyBorder="1"/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/>
    <xf numFmtId="2" fontId="7" fillId="0" borderId="17" xfId="0" applyNumberFormat="1" applyFont="1" applyBorder="1"/>
    <xf numFmtId="0" fontId="7" fillId="0" borderId="19" xfId="0" applyFont="1" applyBorder="1" applyAlignment="1">
      <alignment horizontal="center"/>
    </xf>
    <xf numFmtId="0" fontId="8" fillId="0" borderId="12" xfId="0" applyFont="1" applyBorder="1"/>
    <xf numFmtId="0" fontId="8" fillId="0" borderId="1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3" fontId="6" fillId="0" borderId="0" xfId="0" applyNumberFormat="1" applyFont="1" applyBorder="1"/>
  </cellXfs>
  <cellStyles count="21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Fulgt hyperkobling" xfId="14" builtinId="9" hidden="1"/>
    <cellStyle name="Fulgt hyperkobling" xfId="16" builtinId="9" hidden="1"/>
    <cellStyle name="Fulgt hyperkobling" xfId="18" builtinId="9" hidden="1"/>
    <cellStyle name="Fulgt hyperkobling" xfId="2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abSelected="1" workbookViewId="0">
      <selection activeCell="C3" sqref="C3"/>
    </sheetView>
  </sheetViews>
  <sheetFormatPr baseColWidth="10" defaultRowHeight="15" x14ac:dyDescent="0"/>
  <cols>
    <col min="1" max="1" width="10.83203125" customWidth="1"/>
    <col min="2" max="2" width="6.5" customWidth="1"/>
    <col min="3" max="3" width="23.33203125" customWidth="1"/>
  </cols>
  <sheetData>
    <row r="2" spans="1:10">
      <c r="A2" t="s">
        <v>13</v>
      </c>
    </row>
    <row r="3" spans="1:10" ht="16" thickBot="1">
      <c r="A3" s="1"/>
      <c r="D3" s="1">
        <v>0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>
      <c r="A4" s="31" t="s">
        <v>0</v>
      </c>
      <c r="B4" s="8"/>
      <c r="C4" s="9" t="s">
        <v>3</v>
      </c>
      <c r="D4" s="10">
        <f t="shared" ref="D4:J4" si="0">D5/1.12</f>
        <v>524488.39285714284</v>
      </c>
      <c r="E4" s="10">
        <f t="shared" si="0"/>
        <v>538933.92857142852</v>
      </c>
      <c r="F4" s="10">
        <f t="shared" si="0"/>
        <v>553386.60714285704</v>
      </c>
      <c r="G4" s="10">
        <f t="shared" si="0"/>
        <v>567839.28571428568</v>
      </c>
      <c r="H4" s="10">
        <f t="shared" si="0"/>
        <v>582291.9642857142</v>
      </c>
      <c r="I4" s="10">
        <f t="shared" si="0"/>
        <v>596744.64285714284</v>
      </c>
      <c r="J4" s="11">
        <f t="shared" si="0"/>
        <v>611855.35714285704</v>
      </c>
    </row>
    <row r="5" spans="1:10">
      <c r="A5" s="12"/>
      <c r="B5" s="13" t="s">
        <v>4</v>
      </c>
      <c r="C5" s="14" t="s">
        <v>5</v>
      </c>
      <c r="D5" s="2">
        <v>587427</v>
      </c>
      <c r="E5" s="2">
        <v>603606</v>
      </c>
      <c r="F5" s="2">
        <v>619793</v>
      </c>
      <c r="G5" s="2">
        <v>635980</v>
      </c>
      <c r="H5" s="2">
        <v>652167</v>
      </c>
      <c r="I5" s="2">
        <v>668354</v>
      </c>
      <c r="J5" s="3">
        <v>685278</v>
      </c>
    </row>
    <row r="6" spans="1:10">
      <c r="A6" s="15"/>
      <c r="B6" s="16"/>
      <c r="C6" s="17" t="s">
        <v>6</v>
      </c>
      <c r="D6" s="2">
        <f>D4/12</f>
        <v>43707.366071428572</v>
      </c>
      <c r="E6" s="2">
        <f>E4/12</f>
        <v>44911.16071428571</v>
      </c>
      <c r="F6" s="2">
        <f>F4/12</f>
        <v>46115.550595238084</v>
      </c>
      <c r="G6" s="2">
        <f>G4/12</f>
        <v>47319.940476190473</v>
      </c>
      <c r="H6" s="2">
        <f t="shared" ref="D6:I7" si="1">H4/12</f>
        <v>48524.330357142848</v>
      </c>
      <c r="I6" s="2">
        <f t="shared" si="1"/>
        <v>49728.720238095237</v>
      </c>
      <c r="J6" s="3">
        <f>J4/12</f>
        <v>50987.94642857142</v>
      </c>
    </row>
    <row r="7" spans="1:10">
      <c r="A7" s="15"/>
      <c r="B7" s="16"/>
      <c r="C7" s="17" t="s">
        <v>1</v>
      </c>
      <c r="D7" s="4">
        <f t="shared" si="1"/>
        <v>48952.25</v>
      </c>
      <c r="E7" s="4">
        <f t="shared" si="1"/>
        <v>50300.5</v>
      </c>
      <c r="F7" s="4">
        <f t="shared" si="1"/>
        <v>51649.416666666664</v>
      </c>
      <c r="G7" s="4">
        <f t="shared" si="1"/>
        <v>52998.333333333336</v>
      </c>
      <c r="H7" s="4">
        <f t="shared" si="1"/>
        <v>54347.25</v>
      </c>
      <c r="I7" s="4">
        <f t="shared" si="1"/>
        <v>55696.166666666664</v>
      </c>
      <c r="J7" s="5">
        <f>J5/12</f>
        <v>57106.5</v>
      </c>
    </row>
    <row r="8" spans="1:10" ht="16" thickBot="1">
      <c r="A8" s="18"/>
      <c r="B8" s="19"/>
      <c r="C8" s="20" t="s">
        <v>7</v>
      </c>
      <c r="D8" s="21">
        <f t="shared" ref="D8:I8" si="2">(D5-51600)/12</f>
        <v>44652.25</v>
      </c>
      <c r="E8" s="21">
        <f t="shared" si="2"/>
        <v>46000.5</v>
      </c>
      <c r="F8" s="21">
        <f t="shared" si="2"/>
        <v>47349.416666666664</v>
      </c>
      <c r="G8" s="21">
        <f t="shared" si="2"/>
        <v>48698.333333333336</v>
      </c>
      <c r="H8" s="21">
        <f t="shared" si="2"/>
        <v>50047.25</v>
      </c>
      <c r="I8" s="21">
        <f t="shared" si="2"/>
        <v>51396.166666666664</v>
      </c>
      <c r="J8" s="22">
        <f>(J5-51600)/12</f>
        <v>52806.5</v>
      </c>
    </row>
    <row r="9" spans="1:10">
      <c r="A9" s="12"/>
      <c r="B9" s="23"/>
      <c r="C9" s="17" t="s">
        <v>2</v>
      </c>
      <c r="D9" s="6">
        <f t="shared" ref="D9:I9" si="3">D5/1752</f>
        <v>335.28938356164383</v>
      </c>
      <c r="E9" s="6">
        <f t="shared" si="3"/>
        <v>344.52397260273972</v>
      </c>
      <c r="F9" s="6">
        <f t="shared" si="3"/>
        <v>353.76312785388126</v>
      </c>
      <c r="G9" s="6">
        <f t="shared" si="3"/>
        <v>363.00228310502285</v>
      </c>
      <c r="H9" s="6">
        <f t="shared" si="3"/>
        <v>372.24143835616439</v>
      </c>
      <c r="I9" s="6">
        <f t="shared" si="3"/>
        <v>381.48059360730593</v>
      </c>
      <c r="J9" s="7">
        <f>J5/1752</f>
        <v>391.14041095890411</v>
      </c>
    </row>
    <row r="10" spans="1:10">
      <c r="A10" s="12"/>
      <c r="B10" s="23"/>
      <c r="C10" s="17" t="s">
        <v>8</v>
      </c>
      <c r="D10" s="6">
        <f t="shared" ref="D10:I10" si="4">D5/1752*1.65</f>
        <v>553.22748287671232</v>
      </c>
      <c r="E10" s="6">
        <f t="shared" si="4"/>
        <v>568.4645547945205</v>
      </c>
      <c r="F10" s="6">
        <f t="shared" si="4"/>
        <v>583.70916095890402</v>
      </c>
      <c r="G10" s="6">
        <f t="shared" si="4"/>
        <v>598.95376712328766</v>
      </c>
      <c r="H10" s="6">
        <f t="shared" si="4"/>
        <v>614.19837328767119</v>
      </c>
      <c r="I10" s="6">
        <f t="shared" si="4"/>
        <v>629.44297945205471</v>
      </c>
      <c r="J10" s="7">
        <f>J5/1752*1.65</f>
        <v>645.3816780821918</v>
      </c>
    </row>
    <row r="11" spans="1:10" ht="16" thickBot="1">
      <c r="A11" s="24"/>
      <c r="B11" s="28"/>
      <c r="C11" s="20" t="s">
        <v>9</v>
      </c>
      <c r="D11" s="26">
        <f t="shared" ref="D11:I11" si="5">D5/1752*0.65</f>
        <v>217.93809931506848</v>
      </c>
      <c r="E11" s="26">
        <f t="shared" si="5"/>
        <v>223.94058219178083</v>
      </c>
      <c r="F11" s="26">
        <f t="shared" si="5"/>
        <v>229.94603310502282</v>
      </c>
      <c r="G11" s="26">
        <f t="shared" si="5"/>
        <v>235.95148401826486</v>
      </c>
      <c r="H11" s="26">
        <f t="shared" si="5"/>
        <v>241.95693493150685</v>
      </c>
      <c r="I11" s="26">
        <f t="shared" si="5"/>
        <v>247.96238584474887</v>
      </c>
      <c r="J11" s="27">
        <f>J5/1752*0.65</f>
        <v>254.24126712328768</v>
      </c>
    </row>
    <row r="13" spans="1:10" ht="16" thickBot="1"/>
    <row r="14" spans="1:10">
      <c r="A14" s="31" t="s">
        <v>12</v>
      </c>
      <c r="B14" s="8"/>
      <c r="C14" s="9" t="s">
        <v>3</v>
      </c>
      <c r="D14" s="10">
        <f t="shared" ref="D14:J14" si="6">D15/1.12</f>
        <v>497749.99999999994</v>
      </c>
      <c r="E14" s="10">
        <f t="shared" si="6"/>
        <v>509801.78571428568</v>
      </c>
      <c r="F14" s="10">
        <f t="shared" si="6"/>
        <v>521854.46428571426</v>
      </c>
      <c r="G14" s="10">
        <f t="shared" si="6"/>
        <v>534859.82142857136</v>
      </c>
      <c r="H14" s="10">
        <f t="shared" si="6"/>
        <v>548012.5</v>
      </c>
      <c r="I14" s="10">
        <f t="shared" si="6"/>
        <v>561164.28571428568</v>
      </c>
      <c r="J14" s="11">
        <f t="shared" si="6"/>
        <v>574744.64285714284</v>
      </c>
    </row>
    <row r="15" spans="1:10">
      <c r="A15" s="30" t="s">
        <v>10</v>
      </c>
      <c r="B15" s="13" t="s">
        <v>4</v>
      </c>
      <c r="C15" s="14" t="s">
        <v>5</v>
      </c>
      <c r="D15" s="2">
        <v>557480</v>
      </c>
      <c r="E15" s="2">
        <v>570978</v>
      </c>
      <c r="F15" s="2">
        <v>584477</v>
      </c>
      <c r="G15" s="2">
        <v>599043</v>
      </c>
      <c r="H15" s="2">
        <v>613774</v>
      </c>
      <c r="I15" s="2">
        <v>628504</v>
      </c>
      <c r="J15" s="3">
        <v>643714</v>
      </c>
    </row>
    <row r="16" spans="1:10">
      <c r="A16" s="29" t="s">
        <v>11</v>
      </c>
      <c r="B16" s="16"/>
      <c r="C16" s="17" t="s">
        <v>6</v>
      </c>
      <c r="D16" s="2">
        <f t="shared" ref="D16:I17" si="7">D14/12</f>
        <v>41479.166666666664</v>
      </c>
      <c r="E16" s="2">
        <f t="shared" si="7"/>
        <v>42483.482142857138</v>
      </c>
      <c r="F16" s="2">
        <f t="shared" si="7"/>
        <v>43487.872023809519</v>
      </c>
      <c r="G16" s="2">
        <f t="shared" si="7"/>
        <v>44571.651785714283</v>
      </c>
      <c r="H16" s="2">
        <f t="shared" si="7"/>
        <v>45667.708333333336</v>
      </c>
      <c r="I16" s="2">
        <f t="shared" si="7"/>
        <v>46763.690476190473</v>
      </c>
      <c r="J16" s="3">
        <f>J14/12</f>
        <v>47895.386904761901</v>
      </c>
    </row>
    <row r="17" spans="1:10">
      <c r="A17" s="15"/>
      <c r="B17" s="16"/>
      <c r="C17" s="17" t="s">
        <v>1</v>
      </c>
      <c r="D17" s="4">
        <f t="shared" si="7"/>
        <v>46456.666666666664</v>
      </c>
      <c r="E17" s="4">
        <f t="shared" si="7"/>
        <v>47581.5</v>
      </c>
      <c r="F17" s="4">
        <f t="shared" si="7"/>
        <v>48706.416666666664</v>
      </c>
      <c r="G17" s="4">
        <f t="shared" si="7"/>
        <v>49920.25</v>
      </c>
      <c r="H17" s="4">
        <f t="shared" si="7"/>
        <v>51147.833333333336</v>
      </c>
      <c r="I17" s="4">
        <f t="shared" si="7"/>
        <v>52375.333333333336</v>
      </c>
      <c r="J17" s="5">
        <f>J15/12</f>
        <v>53642.833333333336</v>
      </c>
    </row>
    <row r="18" spans="1:10" ht="16" thickBot="1">
      <c r="A18" s="18"/>
      <c r="B18" s="19"/>
      <c r="C18" s="20" t="s">
        <v>7</v>
      </c>
      <c r="D18" s="21">
        <f t="shared" ref="D18:I18" si="8">(D15-51600)/12</f>
        <v>42156.666666666664</v>
      </c>
      <c r="E18" s="21">
        <f t="shared" si="8"/>
        <v>43281.5</v>
      </c>
      <c r="F18" s="21">
        <f t="shared" si="8"/>
        <v>44406.416666666664</v>
      </c>
      <c r="G18" s="21">
        <f t="shared" si="8"/>
        <v>45620.25</v>
      </c>
      <c r="H18" s="21">
        <f t="shared" si="8"/>
        <v>46847.833333333336</v>
      </c>
      <c r="I18" s="21">
        <f t="shared" si="8"/>
        <v>48075.333333333336</v>
      </c>
      <c r="J18" s="22">
        <f>(J15-51600)/12</f>
        <v>49342.833333333336</v>
      </c>
    </row>
    <row r="19" spans="1:10">
      <c r="A19" s="12"/>
      <c r="B19" s="23"/>
      <c r="C19" s="17" t="s">
        <v>2</v>
      </c>
      <c r="D19" s="6">
        <f t="shared" ref="D19:I19" si="9">D15/1752</f>
        <v>318.19634703196346</v>
      </c>
      <c r="E19" s="6">
        <f t="shared" si="9"/>
        <v>325.90068493150687</v>
      </c>
      <c r="F19" s="6">
        <f t="shared" si="9"/>
        <v>333.60559360730593</v>
      </c>
      <c r="G19" s="6">
        <f t="shared" si="9"/>
        <v>341.91952054794518</v>
      </c>
      <c r="H19" s="6">
        <f t="shared" si="9"/>
        <v>350.32762557077626</v>
      </c>
      <c r="I19" s="6">
        <f t="shared" si="9"/>
        <v>358.73515981735159</v>
      </c>
      <c r="J19" s="7">
        <f>J15/1752</f>
        <v>367.41666666666669</v>
      </c>
    </row>
    <row r="20" spans="1:10">
      <c r="A20" s="12"/>
      <c r="B20" s="23"/>
      <c r="C20" s="17" t="s">
        <v>8</v>
      </c>
      <c r="D20" s="6">
        <f t="shared" ref="D20:I20" si="10">D15/1752*1.65</f>
        <v>525.02397260273972</v>
      </c>
      <c r="E20" s="6">
        <f t="shared" si="10"/>
        <v>537.73613013698628</v>
      </c>
      <c r="F20" s="6">
        <f t="shared" si="10"/>
        <v>550.44922945205474</v>
      </c>
      <c r="G20" s="6">
        <f t="shared" si="10"/>
        <v>564.16720890410954</v>
      </c>
      <c r="H20" s="6">
        <f t="shared" si="10"/>
        <v>578.0405821917808</v>
      </c>
      <c r="I20" s="6">
        <f t="shared" si="10"/>
        <v>591.91301369863004</v>
      </c>
      <c r="J20" s="7">
        <f>J15/1752*1.65</f>
        <v>606.23749999999995</v>
      </c>
    </row>
    <row r="21" spans="1:10" ht="16" thickBot="1">
      <c r="A21" s="24"/>
      <c r="B21" s="28"/>
      <c r="C21" s="20" t="s">
        <v>9</v>
      </c>
      <c r="D21" s="26">
        <f t="shared" ref="D21:I21" si="11">D15/1752*0.65</f>
        <v>206.82762557077626</v>
      </c>
      <c r="E21" s="26">
        <f t="shared" si="11"/>
        <v>211.83544520547949</v>
      </c>
      <c r="F21" s="26">
        <f t="shared" si="11"/>
        <v>216.84363584474886</v>
      </c>
      <c r="G21" s="26">
        <f t="shared" si="11"/>
        <v>222.24768835616439</v>
      </c>
      <c r="H21" s="26">
        <f t="shared" si="11"/>
        <v>227.71295662100457</v>
      </c>
      <c r="I21" s="26">
        <f t="shared" si="11"/>
        <v>233.17785388127854</v>
      </c>
      <c r="J21" s="27">
        <f>J15/1752*0.65</f>
        <v>238.82083333333335</v>
      </c>
    </row>
    <row r="23" spans="1:10" ht="16" thickBot="1"/>
    <row r="24" spans="1:10">
      <c r="A24" s="31" t="s">
        <v>12</v>
      </c>
      <c r="B24" s="8"/>
      <c r="C24" s="9" t="s">
        <v>3</v>
      </c>
      <c r="D24" s="10">
        <f t="shared" ref="D24:J24" si="12">D25/1.12</f>
        <v>477381.24999999994</v>
      </c>
      <c r="E24" s="10">
        <f t="shared" si="12"/>
        <v>488803.57142857136</v>
      </c>
      <c r="F24" s="10">
        <f t="shared" si="12"/>
        <v>500226.78571428568</v>
      </c>
      <c r="G24" s="10">
        <f t="shared" si="12"/>
        <v>511649.99999999994</v>
      </c>
      <c r="H24" s="10">
        <f t="shared" si="12"/>
        <v>523084.82142857136</v>
      </c>
      <c r="I24" s="10">
        <f t="shared" si="12"/>
        <v>535502.67857142852</v>
      </c>
      <c r="J24" s="11">
        <f t="shared" si="12"/>
        <v>548364.28571428568</v>
      </c>
    </row>
    <row r="25" spans="1:10">
      <c r="A25" s="30" t="s">
        <v>10</v>
      </c>
      <c r="B25" s="13" t="s">
        <v>4</v>
      </c>
      <c r="C25" s="14" t="s">
        <v>5</v>
      </c>
      <c r="D25" s="2">
        <v>534667</v>
      </c>
      <c r="E25" s="2">
        <v>547460</v>
      </c>
      <c r="F25" s="2">
        <v>560254</v>
      </c>
      <c r="G25" s="2">
        <v>573048</v>
      </c>
      <c r="H25" s="2">
        <v>585855</v>
      </c>
      <c r="I25" s="2">
        <v>599763</v>
      </c>
      <c r="J25" s="3">
        <v>614168</v>
      </c>
    </row>
    <row r="26" spans="1:10">
      <c r="A26" s="15"/>
      <c r="B26" s="16"/>
      <c r="C26" s="17" t="s">
        <v>6</v>
      </c>
      <c r="D26" s="2">
        <f t="shared" ref="D26:I27" si="13">D24/12</f>
        <v>39781.770833333328</v>
      </c>
      <c r="E26" s="2">
        <f t="shared" si="13"/>
        <v>40733.630952380947</v>
      </c>
      <c r="F26" s="2">
        <f t="shared" si="13"/>
        <v>41685.565476190473</v>
      </c>
      <c r="G26" s="2">
        <f t="shared" si="13"/>
        <v>42637.499999999993</v>
      </c>
      <c r="H26" s="2">
        <f t="shared" si="13"/>
        <v>43590.401785714283</v>
      </c>
      <c r="I26" s="2">
        <f t="shared" si="13"/>
        <v>44625.22321428571</v>
      </c>
      <c r="J26" s="3">
        <f>J24/12</f>
        <v>45697.023809523809</v>
      </c>
    </row>
    <row r="27" spans="1:10">
      <c r="A27" s="15"/>
      <c r="B27" s="16"/>
      <c r="C27" s="17" t="s">
        <v>1</v>
      </c>
      <c r="D27" s="4">
        <f t="shared" si="13"/>
        <v>44555.583333333336</v>
      </c>
      <c r="E27" s="4">
        <f t="shared" si="13"/>
        <v>45621.666666666664</v>
      </c>
      <c r="F27" s="4">
        <f t="shared" si="13"/>
        <v>46687.833333333336</v>
      </c>
      <c r="G27" s="4">
        <f t="shared" si="13"/>
        <v>47754</v>
      </c>
      <c r="H27" s="4">
        <f t="shared" si="13"/>
        <v>48821.25</v>
      </c>
      <c r="I27" s="4">
        <f t="shared" si="13"/>
        <v>49980.25</v>
      </c>
      <c r="J27" s="5">
        <f>J25/12</f>
        <v>51180.666666666664</v>
      </c>
    </row>
    <row r="28" spans="1:10" ht="16" thickBot="1">
      <c r="A28" s="18"/>
      <c r="B28" s="19"/>
      <c r="C28" s="20" t="s">
        <v>7</v>
      </c>
      <c r="D28" s="21">
        <f t="shared" ref="D28:I28" si="14">(D25-51600)/12</f>
        <v>40255.583333333336</v>
      </c>
      <c r="E28" s="21">
        <f t="shared" si="14"/>
        <v>41321.666666666664</v>
      </c>
      <c r="F28" s="21">
        <f t="shared" si="14"/>
        <v>42387.833333333336</v>
      </c>
      <c r="G28" s="21">
        <f t="shared" si="14"/>
        <v>43454</v>
      </c>
      <c r="H28" s="21">
        <f t="shared" si="14"/>
        <v>44521.25</v>
      </c>
      <c r="I28" s="21">
        <f t="shared" si="14"/>
        <v>45680.25</v>
      </c>
      <c r="J28" s="22">
        <f>(J25-51600)/12</f>
        <v>46880.666666666664</v>
      </c>
    </row>
    <row r="29" spans="1:10">
      <c r="A29" s="12"/>
      <c r="B29" s="23"/>
      <c r="C29" s="17" t="s">
        <v>2</v>
      </c>
      <c r="D29" s="6">
        <f t="shared" ref="D29:I29" si="15">D25/1752</f>
        <v>305.17522831050229</v>
      </c>
      <c r="E29" s="6">
        <f t="shared" si="15"/>
        <v>312.47716894977168</v>
      </c>
      <c r="F29" s="6">
        <f t="shared" si="15"/>
        <v>319.77968036529683</v>
      </c>
      <c r="G29" s="6">
        <f t="shared" si="15"/>
        <v>327.08219178082192</v>
      </c>
      <c r="H29" s="6">
        <f t="shared" si="15"/>
        <v>334.39212328767121</v>
      </c>
      <c r="I29" s="6">
        <f t="shared" si="15"/>
        <v>342.33047945205482</v>
      </c>
      <c r="J29" s="7">
        <f>J25/1752</f>
        <v>350.55251141552509</v>
      </c>
    </row>
    <row r="30" spans="1:10">
      <c r="A30" s="12"/>
      <c r="B30" s="23"/>
      <c r="C30" s="17" t="s">
        <v>8</v>
      </c>
      <c r="D30" s="6">
        <f t="shared" ref="D30:I30" si="16">D25/1752*1.65</f>
        <v>503.53912671232877</v>
      </c>
      <c r="E30" s="6">
        <f t="shared" si="16"/>
        <v>515.58732876712327</v>
      </c>
      <c r="F30" s="6">
        <f t="shared" si="16"/>
        <v>527.63647260273979</v>
      </c>
      <c r="G30" s="6">
        <f t="shared" si="16"/>
        <v>539.68561643835608</v>
      </c>
      <c r="H30" s="6">
        <f t="shared" si="16"/>
        <v>551.74700342465746</v>
      </c>
      <c r="I30" s="6">
        <f t="shared" si="16"/>
        <v>564.84529109589039</v>
      </c>
      <c r="J30" s="7">
        <f>J25/1752*1.65</f>
        <v>578.41164383561636</v>
      </c>
    </row>
    <row r="31" spans="1:10" ht="16" thickBot="1">
      <c r="A31" s="24"/>
      <c r="B31" s="25"/>
      <c r="C31" s="20" t="s">
        <v>9</v>
      </c>
      <c r="D31" s="26">
        <f t="shared" ref="D31:I31" si="17">D25/1752*0.65</f>
        <v>198.3638984018265</v>
      </c>
      <c r="E31" s="26">
        <f t="shared" si="17"/>
        <v>203.11015981735159</v>
      </c>
      <c r="F31" s="26">
        <f t="shared" si="17"/>
        <v>207.85679223744293</v>
      </c>
      <c r="G31" s="26">
        <f t="shared" si="17"/>
        <v>212.60342465753425</v>
      </c>
      <c r="H31" s="26">
        <f t="shared" si="17"/>
        <v>217.35488013698628</v>
      </c>
      <c r="I31" s="26">
        <f t="shared" si="17"/>
        <v>222.51481164383563</v>
      </c>
      <c r="J31" s="27">
        <f>J25/1752*0.65</f>
        <v>227.85913242009133</v>
      </c>
    </row>
    <row r="39" spans="1:9">
      <c r="A39" s="32"/>
      <c r="B39" s="33"/>
      <c r="C39" s="33"/>
      <c r="D39" s="33"/>
      <c r="E39" s="33"/>
      <c r="F39" s="33"/>
      <c r="G39" s="33"/>
      <c r="H39" s="33"/>
      <c r="I39" s="33"/>
    </row>
    <row r="40" spans="1:9">
      <c r="A40" s="34"/>
      <c r="B40" s="35"/>
      <c r="C40" s="35"/>
      <c r="D40" s="35"/>
      <c r="E40" s="35"/>
      <c r="F40" s="35"/>
      <c r="G40" s="35"/>
      <c r="H40" s="35"/>
      <c r="I40" s="33"/>
    </row>
    <row r="41" spans="1:9">
      <c r="A41" s="34"/>
      <c r="B41" s="33"/>
      <c r="C41" s="33"/>
      <c r="D41" s="33"/>
      <c r="E41" s="33"/>
      <c r="F41" s="33"/>
      <c r="G41" s="33"/>
      <c r="H41" s="33"/>
      <c r="I41" s="33"/>
    </row>
    <row r="42" spans="1:9">
      <c r="A42" s="34"/>
      <c r="B42" s="33"/>
      <c r="C42" s="33"/>
      <c r="D42" s="33"/>
      <c r="E42" s="33"/>
      <c r="F42" s="33"/>
      <c r="G42" s="33"/>
      <c r="H42" s="33"/>
      <c r="I42" s="33"/>
    </row>
    <row r="43" spans="1:9">
      <c r="A43" s="34"/>
      <c r="B43" s="33"/>
      <c r="C43" s="33"/>
      <c r="D43" s="33"/>
      <c r="E43" s="33"/>
      <c r="F43" s="33"/>
      <c r="G43" s="33"/>
      <c r="H43" s="33"/>
      <c r="I43" s="33"/>
    </row>
    <row r="44" spans="1:9">
      <c r="A44" s="34"/>
      <c r="B44" s="33"/>
      <c r="C44" s="33"/>
      <c r="D44" s="33"/>
      <c r="E44" s="33"/>
      <c r="F44" s="33"/>
      <c r="G44" s="33"/>
      <c r="H44" s="33"/>
      <c r="I44" s="33"/>
    </row>
    <row r="45" spans="1:9">
      <c r="A45" s="32"/>
      <c r="B45" s="33"/>
      <c r="C45" s="33"/>
      <c r="D45" s="33"/>
      <c r="E45" s="33"/>
      <c r="F45" s="33"/>
      <c r="G45" s="33"/>
      <c r="H45" s="33"/>
      <c r="I45" s="33"/>
    </row>
    <row r="46" spans="1:9">
      <c r="A46" s="34"/>
      <c r="B46" s="35"/>
      <c r="C46" s="35"/>
      <c r="D46" s="35"/>
      <c r="E46" s="35"/>
      <c r="F46" s="35"/>
      <c r="G46" s="35"/>
      <c r="H46" s="35"/>
      <c r="I46" s="33"/>
    </row>
    <row r="47" spans="1:9">
      <c r="A47" s="34"/>
      <c r="B47" s="33"/>
      <c r="C47" s="33"/>
      <c r="D47" s="33"/>
      <c r="E47" s="33"/>
      <c r="F47" s="33"/>
      <c r="G47" s="33"/>
      <c r="H47" s="33"/>
      <c r="I47" s="33"/>
    </row>
    <row r="48" spans="1:9">
      <c r="A48" s="34"/>
      <c r="B48" s="33"/>
      <c r="C48" s="33"/>
      <c r="D48" s="33"/>
      <c r="E48" s="33"/>
      <c r="F48" s="33"/>
      <c r="G48" s="33"/>
      <c r="H48" s="33"/>
      <c r="I48" s="33"/>
    </row>
    <row r="49" spans="1:9">
      <c r="A49" s="34"/>
      <c r="B49" s="33"/>
      <c r="C49" s="33"/>
      <c r="D49" s="33"/>
      <c r="E49" s="33"/>
      <c r="F49" s="33"/>
      <c r="G49" s="33"/>
      <c r="H49" s="33"/>
      <c r="I49" s="33"/>
    </row>
    <row r="50" spans="1:9">
      <c r="A50" s="33"/>
      <c r="B50" s="33"/>
      <c r="C50" s="33"/>
      <c r="D50" s="33"/>
      <c r="E50" s="33"/>
      <c r="F50" s="33"/>
      <c r="G50" s="33"/>
      <c r="H50" s="33"/>
      <c r="I50" s="33"/>
    </row>
    <row r="51" spans="1:9">
      <c r="A51" s="32"/>
      <c r="B51" s="33"/>
      <c r="C51" s="33"/>
      <c r="D51" s="33"/>
      <c r="E51" s="33"/>
      <c r="F51" s="33"/>
      <c r="G51" s="33"/>
      <c r="H51" s="33"/>
      <c r="I51" s="33"/>
    </row>
    <row r="52" spans="1:9">
      <c r="A52" s="34"/>
      <c r="B52" s="35"/>
      <c r="C52" s="35"/>
      <c r="D52" s="35"/>
      <c r="E52" s="35"/>
      <c r="F52" s="35"/>
      <c r="G52" s="35"/>
      <c r="H52" s="35"/>
      <c r="I52" s="33"/>
    </row>
    <row r="53" spans="1:9">
      <c r="A53" s="34"/>
      <c r="B53" s="33"/>
      <c r="C53" s="33"/>
      <c r="D53" s="33"/>
      <c r="E53" s="33"/>
      <c r="F53" s="33"/>
      <c r="G53" s="33"/>
      <c r="H53" s="33"/>
      <c r="I53" s="33"/>
    </row>
    <row r="54" spans="1:9">
      <c r="A54" s="34"/>
      <c r="B54" s="33"/>
      <c r="C54" s="33"/>
      <c r="D54" s="33"/>
      <c r="E54" s="33"/>
      <c r="F54" s="33"/>
      <c r="G54" s="33"/>
      <c r="H54" s="33"/>
      <c r="I54" s="33"/>
    </row>
    <row r="55" spans="1:9">
      <c r="A55" s="34"/>
      <c r="B55" s="33"/>
      <c r="C55" s="33"/>
      <c r="D55" s="33"/>
      <c r="E55" s="33"/>
      <c r="F55" s="33"/>
      <c r="G55" s="33"/>
      <c r="H55" s="33"/>
      <c r="I55" s="33"/>
    </row>
    <row r="56" spans="1:9">
      <c r="A56" s="33"/>
      <c r="B56" s="33"/>
      <c r="C56" s="33"/>
      <c r="D56" s="33"/>
      <c r="E56" s="33"/>
      <c r="F56" s="33"/>
      <c r="G56" s="33"/>
      <c r="H56" s="33"/>
      <c r="I56" s="33"/>
    </row>
    <row r="57" spans="1:9">
      <c r="A57" s="33"/>
      <c r="B57" s="33"/>
      <c r="C57" s="33"/>
      <c r="D57" s="33"/>
      <c r="E57" s="33"/>
      <c r="F57" s="33"/>
      <c r="G57" s="33"/>
      <c r="H57" s="33"/>
      <c r="I57" s="33"/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SAFE i Sodexo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Morten Anda</dc:creator>
  <cp:lastModifiedBy>Kai Morten Anda</cp:lastModifiedBy>
  <dcterms:created xsi:type="dcterms:W3CDTF">2017-11-20T07:30:43Z</dcterms:created>
  <dcterms:modified xsi:type="dcterms:W3CDTF">2018-08-20T09:49:46Z</dcterms:modified>
</cp:coreProperties>
</file>